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スキー関係\京都府スキー連盟\京都府スキー連盟2025～2026年度\2026要覧\03)国体予選・府選手権・府民総体(徳永)\"/>
    </mc:Choice>
  </mc:AlternateContent>
  <xr:revisionPtr revIDLastSave="0" documentId="13_ncr:1_{E67EDA6E-2FF8-4B47-B64C-C831E07F9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国スポ予選府選手権集計票(C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E38" i="1"/>
  <c r="C38" i="1"/>
  <c r="H38" i="1" s="1"/>
  <c r="H28" i="1"/>
  <c r="G28" i="1"/>
  <c r="F28" i="1"/>
  <c r="E28" i="1"/>
  <c r="D28" i="1"/>
  <c r="C28" i="1"/>
  <c r="D39" i="1" s="1"/>
  <c r="D37" i="1" s="1"/>
  <c r="E37" i="1" s="1"/>
  <c r="I27" i="1"/>
  <c r="I26" i="1"/>
  <c r="I25" i="1"/>
  <c r="I24" i="1"/>
  <c r="I23" i="1"/>
  <c r="I22" i="1"/>
  <c r="I21" i="1"/>
  <c r="I20" i="1"/>
  <c r="I19" i="1"/>
  <c r="I18" i="1"/>
  <c r="H15" i="1"/>
  <c r="H30" i="1" s="1"/>
  <c r="G15" i="1"/>
  <c r="G30" i="1" s="1"/>
  <c r="F15" i="1"/>
  <c r="F30" i="1" s="1"/>
  <c r="E15" i="1"/>
  <c r="E30" i="1" s="1"/>
  <c r="D15" i="1"/>
  <c r="D30" i="1" s="1"/>
  <c r="C15" i="1"/>
  <c r="C30" i="1" s="1"/>
  <c r="I14" i="1"/>
  <c r="I13" i="1"/>
  <c r="I12" i="1"/>
  <c r="I11" i="1"/>
  <c r="I15" i="1" s="1"/>
  <c r="I28" i="1" l="1"/>
  <c r="I30" i="1" s="1"/>
  <c r="E39" i="1"/>
  <c r="F39" i="1"/>
  <c r="F37" i="1" s="1"/>
  <c r="G37" i="1" s="1"/>
  <c r="G39" i="1" s="1"/>
  <c r="B39" i="1"/>
  <c r="B37" i="1" s="1"/>
  <c r="C37" i="1" s="1"/>
  <c r="C39" i="1" l="1"/>
  <c r="H37" i="1"/>
  <c r="H39" i="1" s="1"/>
</calcChain>
</file>

<file path=xl/sharedStrings.xml><?xml version="1.0" encoding="utf-8"?>
<sst xmlns="http://schemas.openxmlformats.org/spreadsheetml/2006/main" count="78" uniqueCount="53">
  <si>
    <t>集　計　票　（Ｃ）</t>
  </si>
  <si>
    <t>クラブ名又は学校名</t>
  </si>
  <si>
    <t>記載責任者氏名</t>
  </si>
  <si>
    <t>連絡先（携帯番号等）</t>
  </si>
  <si>
    <t>◎エントリー数(人）</t>
  </si>
  <si>
    <t>中学3年生は「少年男子」または「少年女子」となります。</t>
  </si>
  <si>
    <t>野沢地区</t>
  </si>
  <si>
    <t>ｼﾞｭﾆｱ</t>
  </si>
  <si>
    <t>少年</t>
  </si>
  <si>
    <t>成年A</t>
  </si>
  <si>
    <t>成年B</t>
  </si>
  <si>
    <t>成年C</t>
  </si>
  <si>
    <t>成年</t>
  </si>
  <si>
    <t>小計</t>
  </si>
  <si>
    <t>GS 野沢</t>
  </si>
  <si>
    <t>男子</t>
  </si>
  <si>
    <t>府選手権</t>
  </si>
  <si>
    <t>女子</t>
  </si>
  <si>
    <t>SL 野沢</t>
  </si>
  <si>
    <t>野沢総計(延人数)①</t>
  </si>
  <si>
    <t>たいら地区</t>
  </si>
  <si>
    <r>
      <rPr>
        <sz val="12"/>
        <color theme="1"/>
        <rFont val="MS Mincho"/>
        <family val="1"/>
        <charset val="128"/>
      </rPr>
      <t xml:space="preserve">GS </t>
    </r>
    <r>
      <rPr>
        <sz val="10"/>
        <color theme="1"/>
        <rFont val="ＭＳ 明朝"/>
        <family val="1"/>
        <charset val="128"/>
      </rPr>
      <t>たいら</t>
    </r>
  </si>
  <si>
    <r>
      <rPr>
        <sz val="12"/>
        <color theme="1"/>
        <rFont val="MS Mincho"/>
        <family val="1"/>
        <charset val="128"/>
      </rPr>
      <t xml:space="preserve">GS </t>
    </r>
    <r>
      <rPr>
        <sz val="10"/>
        <color theme="1"/>
        <rFont val="ＭＳ 明朝"/>
        <family val="1"/>
        <charset val="128"/>
      </rPr>
      <t>たいら</t>
    </r>
  </si>
  <si>
    <t>たいら総計(延人数)②</t>
  </si>
  <si>
    <t>総計(延人数)①＋②</t>
  </si>
  <si>
    <t>◎参加料(地区等で異なります)</t>
  </si>
  <si>
    <t>ｼﾞｭﾆｱ･少年(野沢)</t>
  </si>
  <si>
    <t>ｼﾞｭﾆｱ･少年(たいら)</t>
  </si>
  <si>
    <t>成年(野沢・たいら)</t>
  </si>
  <si>
    <t>参　加</t>
  </si>
  <si>
    <t>（イ．3,000円）</t>
  </si>
  <si>
    <t>（イ．5,000円）</t>
  </si>
  <si>
    <t>（イ．6,000円）</t>
  </si>
  <si>
    <t>合 計 金 額</t>
  </si>
  <si>
    <t>資　格</t>
  </si>
  <si>
    <t>（ロ．4,000円）</t>
  </si>
  <si>
    <t>（ロ．6,000円）</t>
  </si>
  <si>
    <t>（ロ．7,000円）</t>
  </si>
  <si>
    <t>延人数①</t>
  </si>
  <si>
    <t>円</t>
  </si>
  <si>
    <t>延人数②</t>
  </si>
  <si>
    <t>延人数①＋②</t>
  </si>
  <si>
    <t>(イ)</t>
  </si>
  <si>
    <t>(ロ)</t>
  </si>
  <si>
    <t>合　計</t>
  </si>
  <si>
    <t>☝　振込金額</t>
  </si>
  <si>
    <t>※ 1種目当たりの参加料なので、延人数に単価を掛けて計算してください。</t>
  </si>
  <si>
    <t>※ 参加資格(ロ)がおられる場合、38行目に各延人数を必ず入力してください。</t>
    <rPh sb="2" eb="4">
      <t>サンカ</t>
    </rPh>
    <rPh sb="4" eb="6">
      <t>シカク</t>
    </rPh>
    <rPh sb="14" eb="16">
      <t>バアイ</t>
    </rPh>
    <rPh sb="19" eb="21">
      <t>ギョウメ</t>
    </rPh>
    <rPh sb="22" eb="23">
      <t>カク</t>
    </rPh>
    <rPh sb="23" eb="24">
      <t>ノベ</t>
    </rPh>
    <rPh sb="24" eb="26">
      <t>ニンズウ</t>
    </rPh>
    <rPh sb="27" eb="28">
      <t>カナラ</t>
    </rPh>
    <rPh sb="29" eb="31">
      <t>ニュウリョク</t>
    </rPh>
    <phoneticPr fontId="14"/>
  </si>
  <si>
    <t>国スポ予選・府選手権</t>
  </si>
  <si>
    <t>国スポ予選</t>
  </si>
  <si>
    <t>ｸﾗｼｶﾙ
国ｽﾎﾟ予選
兼府選手権</t>
    <rPh sb="6" eb="7">
      <t>クニ</t>
    </rPh>
    <rPh sb="10" eb="12">
      <t>ヨセン</t>
    </rPh>
    <rPh sb="13" eb="14">
      <t>ケン</t>
    </rPh>
    <rPh sb="14" eb="18">
      <t>フセンシュケン</t>
    </rPh>
    <phoneticPr fontId="14"/>
  </si>
  <si>
    <r>
      <rPr>
        <sz val="9"/>
        <color theme="1"/>
        <rFont val="MS Mincho"/>
        <family val="1"/>
        <charset val="128"/>
      </rPr>
      <t>ﾌﾘｰ</t>
    </r>
    <r>
      <rPr>
        <sz val="6"/>
        <color theme="1"/>
        <rFont val="MS Mincho"/>
        <family val="1"/>
        <charset val="128"/>
      </rPr>
      <t>(含ｺﾝﾊﾞｲﾝﾄﾞ)</t>
    </r>
    <r>
      <rPr>
        <sz val="8"/>
        <color theme="1"/>
        <rFont val="MS Mincho"/>
        <family val="1"/>
        <charset val="128"/>
      </rPr>
      <t xml:space="preserve">
</t>
    </r>
    <r>
      <rPr>
        <sz val="10"/>
        <color theme="1"/>
        <rFont val="MS Mincho"/>
        <family val="1"/>
        <charset val="128"/>
      </rPr>
      <t>国ｽﾎﾟ予選
兼府選手権</t>
    </r>
    <phoneticPr fontId="14"/>
  </si>
  <si>
    <r>
      <rPr>
        <sz val="10"/>
        <color theme="1"/>
        <rFont val="MS Mincho"/>
        <family val="1"/>
        <charset val="128"/>
      </rPr>
      <t>SPｼﾞｬﾝﾌﾟ</t>
    </r>
    <r>
      <rPr>
        <sz val="8"/>
        <color theme="1"/>
        <rFont val="MS Mincho"/>
        <family val="1"/>
        <charset val="128"/>
      </rPr>
      <t xml:space="preserve">
</t>
    </r>
    <r>
      <rPr>
        <sz val="10"/>
        <color theme="1"/>
        <rFont val="MS Mincho"/>
        <family val="1"/>
        <charset val="128"/>
      </rPr>
      <t>国ｽﾎﾟ予選
兼府選手権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</si>
</sst>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　&quot;_ ;_ @_ "/>
    <numFmt numFmtId="177" formatCode="#,###"/>
  </numFmts>
  <fonts count="21">
    <font>
      <sz val="11"/>
      <color rgb="FF000000"/>
      <name val="MS PGothic"/>
      <scheme val="minor"/>
    </font>
    <font>
      <sz val="12"/>
      <color theme="1"/>
      <name val="MS Mincho"/>
      <family val="1"/>
      <charset val="128"/>
    </font>
    <font>
      <sz val="12"/>
      <color theme="1"/>
      <name val="MS PGothic"/>
      <family val="3"/>
      <charset val="128"/>
    </font>
    <font>
      <sz val="24"/>
      <color theme="1"/>
      <name val="ＭＳ ゴシック"/>
      <family val="3"/>
      <charset val="128"/>
    </font>
    <font>
      <sz val="14"/>
      <color theme="1"/>
      <name val="MS Mincho"/>
      <family val="1"/>
      <charset val="128"/>
    </font>
    <font>
      <sz val="11"/>
      <name val="MS PGothic"/>
      <family val="3"/>
      <charset val="128"/>
    </font>
    <font>
      <sz val="2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4"/>
      <color theme="1"/>
      <name val="MS Mincho"/>
      <family val="1"/>
      <charset val="128"/>
    </font>
    <font>
      <sz val="18"/>
      <color theme="1"/>
      <name val="Century"/>
    </font>
    <font>
      <sz val="12"/>
      <color theme="1"/>
      <name val="Century"/>
    </font>
    <font>
      <b/>
      <sz val="18"/>
      <color rgb="FFFF0000"/>
      <name val="Century"/>
    </font>
    <font>
      <b/>
      <sz val="12"/>
      <color theme="1"/>
      <name val="MS PGothic"/>
      <family val="3"/>
      <charset val="128"/>
    </font>
    <font>
      <sz val="10"/>
      <color theme="1"/>
      <name val="ＭＳ 明朝"/>
      <family val="1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b/>
      <sz val="12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6"/>
      <color theme="1"/>
      <name val="MS Mincho"/>
      <family val="1"/>
      <charset val="128"/>
    </font>
    <font>
      <sz val="9"/>
      <color theme="1"/>
      <name val="MS 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148"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 shrinkToFit="1"/>
    </xf>
    <xf numFmtId="0" fontId="7" fillId="0" borderId="0" xfId="0" applyFont="1"/>
    <xf numFmtId="0" fontId="1" fillId="0" borderId="0" xfId="0" applyFont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0" fontId="9" fillId="0" borderId="4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right"/>
    </xf>
    <xf numFmtId="176" fontId="9" fillId="0" borderId="26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176" fontId="9" fillId="0" borderId="32" xfId="0" applyNumberFormat="1" applyFont="1" applyBorder="1" applyAlignment="1">
      <alignment horizontal="right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176" fontId="9" fillId="0" borderId="39" xfId="0" applyNumberFormat="1" applyFont="1" applyBorder="1" applyAlignment="1">
      <alignment horizontal="right"/>
    </xf>
    <xf numFmtId="0" fontId="1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right"/>
    </xf>
    <xf numFmtId="176" fontId="9" fillId="0" borderId="45" xfId="0" applyNumberFormat="1" applyFont="1" applyBorder="1" applyAlignment="1">
      <alignment horizontal="right"/>
    </xf>
    <xf numFmtId="0" fontId="1" fillId="0" borderId="46" xfId="0" applyFont="1" applyBorder="1" applyAlignment="1">
      <alignment horizontal="center" vertical="center" shrinkToFit="1"/>
    </xf>
    <xf numFmtId="176" fontId="9" fillId="0" borderId="48" xfId="0" applyNumberFormat="1" applyFont="1" applyBorder="1" applyAlignment="1">
      <alignment horizontal="right"/>
    </xf>
    <xf numFmtId="176" fontId="9" fillId="0" borderId="50" xfId="0" applyNumberFormat="1" applyFont="1" applyBorder="1" applyAlignment="1">
      <alignment horizontal="right"/>
    </xf>
    <xf numFmtId="176" fontId="9" fillId="0" borderId="51" xfId="0" applyNumberFormat="1" applyFont="1" applyBorder="1" applyAlignment="1">
      <alignment horizontal="right"/>
    </xf>
    <xf numFmtId="0" fontId="1" fillId="0" borderId="52" xfId="0" applyFont="1" applyBorder="1" applyAlignment="1">
      <alignment horizontal="center" vertical="center" shrinkToFit="1"/>
    </xf>
    <xf numFmtId="176" fontId="1" fillId="0" borderId="52" xfId="0" applyNumberFormat="1" applyFont="1" applyBorder="1" applyAlignment="1">
      <alignment horizontal="right"/>
    </xf>
    <xf numFmtId="0" fontId="1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right"/>
    </xf>
    <xf numFmtId="0" fontId="9" fillId="0" borderId="55" xfId="0" applyFont="1" applyBorder="1" applyAlignment="1">
      <alignment horizontal="right"/>
    </xf>
    <xf numFmtId="176" fontId="9" fillId="0" borderId="57" xfId="0" applyNumberFormat="1" applyFont="1" applyBorder="1" applyAlignment="1">
      <alignment horizontal="right"/>
    </xf>
    <xf numFmtId="0" fontId="9" fillId="0" borderId="29" xfId="0" applyFont="1" applyBorder="1" applyAlignment="1">
      <alignment horizontal="center"/>
    </xf>
    <xf numFmtId="176" fontId="9" fillId="0" borderId="59" xfId="0" applyNumberFormat="1" applyFont="1" applyBorder="1" applyAlignment="1">
      <alignment horizontal="right"/>
    </xf>
    <xf numFmtId="176" fontId="9" fillId="0" borderId="60" xfId="0" applyNumberFormat="1" applyFont="1" applyBorder="1" applyAlignment="1">
      <alignment horizontal="right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right"/>
    </xf>
    <xf numFmtId="0" fontId="9" fillId="0" borderId="64" xfId="0" applyFont="1" applyBorder="1" applyAlignment="1">
      <alignment horizontal="right"/>
    </xf>
    <xf numFmtId="0" fontId="9" fillId="0" borderId="66" xfId="0" applyFont="1" applyBorder="1" applyAlignment="1">
      <alignment horizontal="right"/>
    </xf>
    <xf numFmtId="176" fontId="9" fillId="0" borderId="67" xfId="0" applyNumberFormat="1" applyFont="1" applyBorder="1" applyAlignment="1">
      <alignment horizontal="right"/>
    </xf>
    <xf numFmtId="0" fontId="9" fillId="0" borderId="74" xfId="0" applyFont="1" applyBorder="1" applyAlignment="1">
      <alignment horizontal="center"/>
    </xf>
    <xf numFmtId="176" fontId="9" fillId="0" borderId="75" xfId="0" applyNumberFormat="1" applyFont="1" applyBorder="1" applyAlignment="1">
      <alignment horizontal="right"/>
    </xf>
    <xf numFmtId="176" fontId="9" fillId="0" borderId="78" xfId="0" applyNumberFormat="1" applyFont="1" applyBorder="1" applyAlignment="1">
      <alignment horizontal="right"/>
    </xf>
    <xf numFmtId="176" fontId="9" fillId="0" borderId="79" xfId="0" applyNumberFormat="1" applyFont="1" applyBorder="1" applyAlignment="1">
      <alignment horizontal="right"/>
    </xf>
    <xf numFmtId="176" fontId="9" fillId="0" borderId="80" xfId="0" applyNumberFormat="1" applyFont="1" applyBorder="1" applyAlignment="1">
      <alignment horizontal="right"/>
    </xf>
    <xf numFmtId="0" fontId="9" fillId="0" borderId="0" xfId="0" applyFont="1"/>
    <xf numFmtId="0" fontId="1" fillId="0" borderId="22" xfId="0" applyFont="1" applyBorder="1" applyAlignment="1">
      <alignment horizontal="center"/>
    </xf>
    <xf numFmtId="0" fontId="1" fillId="0" borderId="81" xfId="0" applyFont="1" applyBorder="1"/>
    <xf numFmtId="0" fontId="1" fillId="0" borderId="82" xfId="0" applyFont="1" applyBorder="1"/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27" xfId="0" applyFont="1" applyBorder="1" applyAlignment="1">
      <alignment horizontal="center"/>
    </xf>
    <xf numFmtId="0" fontId="1" fillId="0" borderId="83" xfId="0" applyFont="1" applyBorder="1" applyAlignment="1">
      <alignment horizontal="center" vertical="top"/>
    </xf>
    <xf numFmtId="0" fontId="1" fillId="0" borderId="16" xfId="0" applyFont="1" applyBorder="1" applyAlignment="1">
      <alignment horizontal="right" shrinkToFit="1"/>
    </xf>
    <xf numFmtId="0" fontId="1" fillId="0" borderId="85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shrinkToFit="1"/>
    </xf>
    <xf numFmtId="177" fontId="10" fillId="0" borderId="86" xfId="0" applyNumberFormat="1" applyFont="1" applyBorder="1" applyAlignment="1">
      <alignment horizontal="right" shrinkToFit="1"/>
    </xf>
    <xf numFmtId="177" fontId="10" fillId="0" borderId="60" xfId="0" applyNumberFormat="1" applyFont="1" applyBorder="1" applyAlignment="1">
      <alignment horizontal="right" shrinkToFit="1"/>
    </xf>
    <xf numFmtId="0" fontId="1" fillId="2" borderId="87" xfId="0" applyFont="1" applyFill="1" applyBorder="1" applyAlignment="1">
      <alignment horizontal="center" vertical="center"/>
    </xf>
    <xf numFmtId="176" fontId="9" fillId="2" borderId="87" xfId="0" applyNumberFormat="1" applyFont="1" applyFill="1" applyBorder="1" applyAlignment="1">
      <alignment horizontal="right" shrinkToFit="1"/>
    </xf>
    <xf numFmtId="177" fontId="10" fillId="2" borderId="88" xfId="0" applyNumberFormat="1" applyFont="1" applyFill="1" applyBorder="1" applyAlignment="1">
      <alignment horizontal="right" shrinkToFit="1"/>
    </xf>
    <xf numFmtId="177" fontId="10" fillId="2" borderId="89" xfId="0" applyNumberFormat="1" applyFont="1" applyFill="1" applyBorder="1" applyAlignment="1">
      <alignment horizontal="right" shrinkToFit="1"/>
    </xf>
    <xf numFmtId="0" fontId="1" fillId="0" borderId="76" xfId="0" applyFont="1" applyBorder="1" applyAlignment="1">
      <alignment horizontal="center" vertical="center"/>
    </xf>
    <xf numFmtId="176" fontId="9" fillId="0" borderId="76" xfId="0" applyNumberFormat="1" applyFont="1" applyBorder="1" applyAlignment="1">
      <alignment horizontal="right" shrinkToFit="1"/>
    </xf>
    <xf numFmtId="177" fontId="10" fillId="0" borderId="91" xfId="0" applyNumberFormat="1" applyFont="1" applyBorder="1" applyAlignment="1">
      <alignment horizontal="right" shrinkToFit="1"/>
    </xf>
    <xf numFmtId="176" fontId="9" fillId="0" borderId="92" xfId="0" applyNumberFormat="1" applyFont="1" applyBorder="1" applyAlignment="1">
      <alignment horizontal="right" shrinkToFit="1"/>
    </xf>
    <xf numFmtId="0" fontId="12" fillId="0" borderId="0" xfId="0" applyFont="1"/>
    <xf numFmtId="0" fontId="9" fillId="1" borderId="24" xfId="0" applyFont="1" applyFill="1" applyBorder="1" applyAlignment="1">
      <alignment horizontal="center"/>
    </xf>
    <xf numFmtId="0" fontId="9" fillId="1" borderId="30" xfId="0" applyFont="1" applyFill="1" applyBorder="1" applyAlignment="1">
      <alignment horizontal="center"/>
    </xf>
    <xf numFmtId="0" fontId="9" fillId="1" borderId="37" xfId="0" applyFont="1" applyFill="1" applyBorder="1" applyAlignment="1">
      <alignment horizontal="center"/>
    </xf>
    <xf numFmtId="0" fontId="9" fillId="1" borderId="43" xfId="0" applyFont="1" applyFill="1" applyBorder="1" applyAlignment="1">
      <alignment horizontal="center"/>
    </xf>
    <xf numFmtId="176" fontId="9" fillId="1" borderId="49" xfId="0" applyNumberFormat="1" applyFont="1" applyFill="1" applyBorder="1" applyAlignment="1">
      <alignment horizontal="right"/>
    </xf>
    <xf numFmtId="0" fontId="9" fillId="1" borderId="65" xfId="0" applyFont="1" applyFill="1" applyBorder="1" applyAlignment="1">
      <alignment horizontal="center"/>
    </xf>
    <xf numFmtId="0" fontId="9" fillId="1" borderId="56" xfId="0" applyFont="1" applyFill="1" applyBorder="1" applyAlignment="1">
      <alignment horizontal="center"/>
    </xf>
    <xf numFmtId="0" fontId="9" fillId="1" borderId="58" xfId="0" applyFont="1" applyFill="1" applyBorder="1" applyAlignment="1">
      <alignment horizontal="center"/>
    </xf>
    <xf numFmtId="0" fontId="9" fillId="1" borderId="68" xfId="0" applyFont="1" applyFill="1" applyBorder="1" applyAlignment="1">
      <alignment horizontal="center"/>
    </xf>
    <xf numFmtId="0" fontId="9" fillId="1" borderId="70" xfId="0" applyFont="1" applyFill="1" applyBorder="1" applyAlignment="1">
      <alignment horizontal="center"/>
    </xf>
    <xf numFmtId="0" fontId="9" fillId="1" borderId="69" xfId="0" applyFont="1" applyFill="1" applyBorder="1" applyAlignment="1">
      <alignment horizontal="center"/>
    </xf>
    <xf numFmtId="0" fontId="9" fillId="1" borderId="73" xfId="0" applyFont="1" applyFill="1" applyBorder="1" applyAlignment="1">
      <alignment horizontal="center"/>
    </xf>
    <xf numFmtId="176" fontId="10" fillId="0" borderId="87" xfId="0" applyNumberFormat="1" applyFont="1" applyBorder="1" applyAlignment="1">
      <alignment horizontal="center" shrinkToFit="1"/>
    </xf>
    <xf numFmtId="0" fontId="5" fillId="0" borderId="90" xfId="0" applyFont="1" applyBorder="1" applyAlignment="1">
      <alignment vertical="center"/>
    </xf>
    <xf numFmtId="176" fontId="11" fillId="0" borderId="93" xfId="0" applyNumberFormat="1" applyFont="1" applyBorder="1" applyAlignment="1">
      <alignment horizontal="center" shrinkToFit="1"/>
    </xf>
    <xf numFmtId="0" fontId="5" fillId="0" borderId="9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shrinkToFit="1"/>
    </xf>
    <xf numFmtId="0" fontId="15" fillId="0" borderId="0" xfId="0" applyFont="1" applyAlignment="1">
      <alignment vertical="center"/>
    </xf>
    <xf numFmtId="0" fontId="1" fillId="0" borderId="33" xfId="0" applyFont="1" applyBorder="1" applyAlignment="1">
      <alignment horizontal="center"/>
    </xf>
    <xf numFmtId="0" fontId="5" fillId="0" borderId="83" xfId="0" applyFont="1" applyBorder="1" applyAlignment="1">
      <alignment vertical="center"/>
    </xf>
    <xf numFmtId="0" fontId="1" fillId="0" borderId="27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1" fillId="0" borderId="16" xfId="0" applyFont="1" applyBorder="1" applyAlignment="1">
      <alignment horizontal="right"/>
    </xf>
    <xf numFmtId="0" fontId="5" fillId="0" borderId="17" xfId="0" applyFont="1" applyBorder="1" applyAlignment="1">
      <alignment vertical="center"/>
    </xf>
    <xf numFmtId="176" fontId="10" fillId="0" borderId="2" xfId="0" applyNumberFormat="1" applyFont="1" applyBorder="1" applyAlignment="1">
      <alignment shrinkToFit="1"/>
    </xf>
    <xf numFmtId="0" fontId="5" fillId="0" borderId="6" xfId="0" applyFont="1" applyBorder="1" applyAlignment="1">
      <alignment vertical="center"/>
    </xf>
    <xf numFmtId="0" fontId="8" fillId="0" borderId="13" xfId="0" applyFont="1" applyBorder="1" applyAlignment="1">
      <alignment horizontal="center" shrinkToFi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5" fillId="0" borderId="81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6" fillId="3" borderId="0" xfId="0" applyFont="1" applyFill="1" applyAlignment="1">
      <alignment horizontal="left" shrinkToFit="1"/>
    </xf>
    <xf numFmtId="0" fontId="15" fillId="3" borderId="0" xfId="0" applyFont="1" applyFill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shrinkToFit="1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vertical="center"/>
    </xf>
    <xf numFmtId="0" fontId="4" fillId="0" borderId="12" xfId="0" applyFont="1" applyBorder="1" applyAlignment="1">
      <alignment horizontal="left"/>
    </xf>
    <xf numFmtId="0" fontId="1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vertical="center"/>
    </xf>
    <xf numFmtId="0" fontId="1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vertical="center"/>
    </xf>
    <xf numFmtId="0" fontId="4" fillId="0" borderId="12" xfId="0" applyFont="1" applyBorder="1" applyAlignment="1">
      <alignment horizontal="left" shrinkToFit="1"/>
    </xf>
    <xf numFmtId="0" fontId="17" fillId="0" borderId="95" xfId="0" applyFont="1" applyBorder="1" applyAlignment="1">
      <alignment horizontal="center" vertical="center" wrapText="1" shrinkToFit="1"/>
    </xf>
    <xf numFmtId="0" fontId="17" fillId="0" borderId="72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wrapText="1" shrinkToFit="1"/>
    </xf>
    <xf numFmtId="0" fontId="18" fillId="0" borderId="7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activeCell="O21" sqref="O21"/>
    </sheetView>
  </sheetViews>
  <sheetFormatPr defaultColWidth="12.625" defaultRowHeight="15" customHeight="1"/>
  <cols>
    <col min="1" max="8" width="10.75" customWidth="1"/>
    <col min="9" max="9" width="12.5" customWidth="1"/>
    <col min="10" max="10" width="0.625" customWidth="1"/>
    <col min="11" max="26" width="8" customWidth="1"/>
  </cols>
  <sheetData>
    <row r="1" spans="1:26" ht="18" customHeight="1">
      <c r="A1" s="124" t="s">
        <v>48</v>
      </c>
      <c r="B1" s="103"/>
      <c r="C1" s="103"/>
      <c r="D1" s="10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>
      <c r="A2" s="125" t="s">
        <v>0</v>
      </c>
      <c r="B2" s="103"/>
      <c r="C2" s="103"/>
      <c r="D2" s="103"/>
      <c r="E2" s="103"/>
      <c r="F2" s="103"/>
      <c r="G2" s="103"/>
      <c r="H2" s="103"/>
      <c r="I2" s="10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26" t="s">
        <v>1</v>
      </c>
      <c r="B4" s="127"/>
      <c r="C4" s="127"/>
      <c r="D4" s="128"/>
      <c r="E4" s="127"/>
      <c r="F4" s="127"/>
      <c r="G4" s="127"/>
      <c r="H4" s="127"/>
      <c r="I4" s="1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" customHeight="1">
      <c r="A5" s="2"/>
      <c r="B5" s="2"/>
      <c r="C5" s="2"/>
      <c r="D5" s="3"/>
      <c r="E5" s="3"/>
      <c r="F5" s="3"/>
      <c r="G5" s="3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29" t="s">
        <v>2</v>
      </c>
      <c r="B6" s="130"/>
      <c r="C6" s="131"/>
      <c r="D6" s="132"/>
      <c r="E6" s="130"/>
      <c r="F6" s="130"/>
      <c r="G6" s="130"/>
      <c r="H6" s="130"/>
      <c r="I6" s="1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36" t="s">
        <v>3</v>
      </c>
      <c r="B7" s="134"/>
      <c r="C7" s="137"/>
      <c r="D7" s="133"/>
      <c r="E7" s="134"/>
      <c r="F7" s="134"/>
      <c r="G7" s="134"/>
      <c r="H7" s="134"/>
      <c r="I7" s="13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" customHeight="1">
      <c r="A8" s="5"/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38" t="s">
        <v>4</v>
      </c>
      <c r="B9" s="109"/>
      <c r="C9" s="109"/>
      <c r="D9" s="109"/>
      <c r="E9" s="115" t="s">
        <v>5</v>
      </c>
      <c r="F9" s="116"/>
      <c r="G9" s="116"/>
      <c r="H9" s="116"/>
      <c r="I9" s="1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6" t="s">
        <v>6</v>
      </c>
      <c r="B10" s="7"/>
      <c r="C10" s="8" t="s">
        <v>7</v>
      </c>
      <c r="D10" s="9" t="s">
        <v>8</v>
      </c>
      <c r="E10" s="9" t="s">
        <v>9</v>
      </c>
      <c r="F10" s="9" t="s">
        <v>10</v>
      </c>
      <c r="G10" s="9" t="s">
        <v>11</v>
      </c>
      <c r="H10" s="10" t="s">
        <v>12</v>
      </c>
      <c r="I10" s="11" t="s">
        <v>13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4.75" customHeight="1">
      <c r="A11" s="13" t="s">
        <v>14</v>
      </c>
      <c r="B11" s="14" t="s">
        <v>15</v>
      </c>
      <c r="C11" s="15"/>
      <c r="D11" s="16"/>
      <c r="E11" s="86"/>
      <c r="F11" s="86"/>
      <c r="G11" s="86"/>
      <c r="H11" s="18"/>
      <c r="I11" s="19">
        <f t="shared" ref="I11:I14" si="0">SUM(C11:H11)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20" t="s">
        <v>16</v>
      </c>
      <c r="B12" s="21" t="s">
        <v>17</v>
      </c>
      <c r="C12" s="22"/>
      <c r="D12" s="23"/>
      <c r="E12" s="87"/>
      <c r="F12" s="87"/>
      <c r="G12" s="87"/>
      <c r="H12" s="24"/>
      <c r="I12" s="25">
        <f t="shared" si="0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>
      <c r="A13" s="26" t="s">
        <v>18</v>
      </c>
      <c r="B13" s="27" t="s">
        <v>15</v>
      </c>
      <c r="C13" s="28"/>
      <c r="D13" s="29"/>
      <c r="E13" s="88"/>
      <c r="F13" s="88"/>
      <c r="G13" s="88"/>
      <c r="H13" s="30"/>
      <c r="I13" s="31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>
      <c r="A14" s="26" t="s">
        <v>16</v>
      </c>
      <c r="B14" s="32" t="s">
        <v>17</v>
      </c>
      <c r="C14" s="33"/>
      <c r="D14" s="34"/>
      <c r="E14" s="89"/>
      <c r="F14" s="89"/>
      <c r="G14" s="89"/>
      <c r="H14" s="36"/>
      <c r="I14" s="37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>
      <c r="A15" s="139" t="s">
        <v>19</v>
      </c>
      <c r="B15" s="140"/>
      <c r="C15" s="39">
        <f t="shared" ref="C15:I15" si="1">SUM(C11:C14)</f>
        <v>0</v>
      </c>
      <c r="D15" s="39">
        <f t="shared" si="1"/>
        <v>0</v>
      </c>
      <c r="E15" s="90">
        <f t="shared" si="1"/>
        <v>0</v>
      </c>
      <c r="F15" s="90">
        <f t="shared" si="1"/>
        <v>0</v>
      </c>
      <c r="G15" s="90">
        <f t="shared" si="1"/>
        <v>0</v>
      </c>
      <c r="H15" s="40">
        <f t="shared" si="1"/>
        <v>0</v>
      </c>
      <c r="I15" s="41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.5" customHeight="1">
      <c r="A16" s="42"/>
      <c r="B16" s="42"/>
      <c r="C16" s="43"/>
      <c r="D16" s="43"/>
      <c r="E16" s="43"/>
      <c r="F16" s="43"/>
      <c r="G16" s="43"/>
      <c r="H16" s="43"/>
      <c r="I16" s="4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6" t="s">
        <v>20</v>
      </c>
      <c r="B17" s="7"/>
      <c r="C17" s="8" t="s">
        <v>7</v>
      </c>
      <c r="D17" s="9" t="s">
        <v>8</v>
      </c>
      <c r="E17" s="9" t="s">
        <v>9</v>
      </c>
      <c r="F17" s="9" t="s">
        <v>10</v>
      </c>
      <c r="G17" s="9" t="s">
        <v>11</v>
      </c>
      <c r="H17" s="10" t="s">
        <v>12</v>
      </c>
      <c r="I17" s="11" t="s">
        <v>13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75" customHeight="1">
      <c r="A18" s="38" t="s">
        <v>21</v>
      </c>
      <c r="B18" s="44" t="s">
        <v>15</v>
      </c>
      <c r="C18" s="45"/>
      <c r="D18" s="46"/>
      <c r="E18" s="46"/>
      <c r="F18" s="46"/>
      <c r="G18" s="46"/>
      <c r="H18" s="92"/>
      <c r="I18" s="47">
        <f t="shared" ref="I18:I27" si="2">SUM(C18:H18)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>
      <c r="A19" s="20" t="s">
        <v>49</v>
      </c>
      <c r="B19" s="21" t="s">
        <v>17</v>
      </c>
      <c r="C19" s="22"/>
      <c r="D19" s="23"/>
      <c r="E19" s="23"/>
      <c r="F19" s="23"/>
      <c r="G19" s="48"/>
      <c r="H19" s="93"/>
      <c r="I19" s="49">
        <f t="shared" si="2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>
      <c r="A20" s="13" t="s">
        <v>22</v>
      </c>
      <c r="B20" s="14" t="s">
        <v>15</v>
      </c>
      <c r="C20" s="15"/>
      <c r="D20" s="16"/>
      <c r="E20" s="86"/>
      <c r="F20" s="86"/>
      <c r="G20" s="86"/>
      <c r="H20" s="18"/>
      <c r="I20" s="50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thickBot="1">
      <c r="A21" s="51" t="s">
        <v>16</v>
      </c>
      <c r="B21" s="52" t="s">
        <v>17</v>
      </c>
      <c r="C21" s="53"/>
      <c r="D21" s="54"/>
      <c r="E21" s="91"/>
      <c r="F21" s="91"/>
      <c r="G21" s="91"/>
      <c r="H21" s="55"/>
      <c r="I21" s="56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Top="1">
      <c r="A22" s="144" t="s">
        <v>50</v>
      </c>
      <c r="B22" s="27" t="s">
        <v>15</v>
      </c>
      <c r="C22" s="28"/>
      <c r="D22" s="29"/>
      <c r="E22" s="29"/>
      <c r="F22" s="29"/>
      <c r="G22" s="29"/>
      <c r="H22" s="94"/>
      <c r="I22" s="31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thickBot="1">
      <c r="A23" s="145"/>
      <c r="B23" s="32" t="s">
        <v>17</v>
      </c>
      <c r="C23" s="33"/>
      <c r="D23" s="34"/>
      <c r="E23" s="34"/>
      <c r="F23" s="34"/>
      <c r="G23" s="96"/>
      <c r="H23" s="95"/>
      <c r="I23" s="37">
        <f t="shared" si="2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>
      <c r="A24" s="146" t="s">
        <v>51</v>
      </c>
      <c r="B24" s="14" t="s">
        <v>15</v>
      </c>
      <c r="C24" s="15"/>
      <c r="D24" s="16"/>
      <c r="E24" s="86"/>
      <c r="F24" s="86"/>
      <c r="G24" s="17"/>
      <c r="H24" s="18"/>
      <c r="I24" s="50">
        <f t="shared" si="2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thickBot="1">
      <c r="A25" s="147"/>
      <c r="B25" s="21" t="s">
        <v>17</v>
      </c>
      <c r="C25" s="22"/>
      <c r="D25" s="23"/>
      <c r="E25" s="87"/>
      <c r="F25" s="87"/>
      <c r="G25" s="87"/>
      <c r="H25" s="24"/>
      <c r="I25" s="49">
        <f t="shared" si="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146" t="s">
        <v>52</v>
      </c>
      <c r="B26" s="14" t="s">
        <v>15</v>
      </c>
      <c r="C26" s="15"/>
      <c r="D26" s="15"/>
      <c r="E26" s="15"/>
      <c r="F26" s="15"/>
      <c r="G26" s="15"/>
      <c r="H26" s="97"/>
      <c r="I26" s="50">
        <f t="shared" si="2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thickBot="1">
      <c r="A27" s="147"/>
      <c r="B27" s="32" t="s">
        <v>17</v>
      </c>
      <c r="C27" s="57"/>
      <c r="D27" s="35"/>
      <c r="E27" s="35"/>
      <c r="F27" s="35"/>
      <c r="G27" s="35"/>
      <c r="H27" s="95"/>
      <c r="I27" s="58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thickTop="1" thickBot="1">
      <c r="A28" s="141" t="s">
        <v>23</v>
      </c>
      <c r="B28" s="142"/>
      <c r="C28" s="59">
        <f t="shared" ref="C28:I28" si="3">SUM(C18:C27)</f>
        <v>0</v>
      </c>
      <c r="D28" s="59">
        <f t="shared" si="3"/>
        <v>0</v>
      </c>
      <c r="E28" s="59">
        <f t="shared" si="3"/>
        <v>0</v>
      </c>
      <c r="F28" s="59">
        <f t="shared" si="3"/>
        <v>0</v>
      </c>
      <c r="G28" s="59">
        <f t="shared" si="3"/>
        <v>0</v>
      </c>
      <c r="H28" s="60">
        <f t="shared" si="3"/>
        <v>0</v>
      </c>
      <c r="I28" s="61">
        <f t="shared" si="3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>
      <c r="A29" s="1"/>
      <c r="B29" s="1"/>
      <c r="C29" s="62"/>
      <c r="D29" s="62"/>
      <c r="E29" s="62"/>
      <c r="F29" s="62"/>
      <c r="G29" s="62"/>
      <c r="H29" s="62"/>
      <c r="I29" s="6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>
      <c r="A30" s="141" t="s">
        <v>24</v>
      </c>
      <c r="B30" s="142"/>
      <c r="C30" s="59">
        <f t="shared" ref="C30:I30" si="4">C15+C28</f>
        <v>0</v>
      </c>
      <c r="D30" s="59">
        <f t="shared" si="4"/>
        <v>0</v>
      </c>
      <c r="E30" s="59">
        <f t="shared" si="4"/>
        <v>0</v>
      </c>
      <c r="F30" s="59">
        <f t="shared" si="4"/>
        <v>0</v>
      </c>
      <c r="G30" s="59">
        <f t="shared" si="4"/>
        <v>0</v>
      </c>
      <c r="H30" s="60">
        <f t="shared" si="4"/>
        <v>0</v>
      </c>
      <c r="I30" s="61">
        <f t="shared" si="4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43" t="s">
        <v>25</v>
      </c>
      <c r="B32" s="109"/>
      <c r="C32" s="109"/>
      <c r="D32" s="109"/>
      <c r="E32" s="115" t="s">
        <v>5</v>
      </c>
      <c r="F32" s="116"/>
      <c r="G32" s="116"/>
      <c r="H32" s="116"/>
      <c r="I32" s="1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63"/>
      <c r="B33" s="118" t="s">
        <v>26</v>
      </c>
      <c r="C33" s="119"/>
      <c r="D33" s="118" t="s">
        <v>27</v>
      </c>
      <c r="E33" s="119"/>
      <c r="F33" s="118" t="s">
        <v>28</v>
      </c>
      <c r="G33" s="120"/>
      <c r="H33" s="64"/>
      <c r="I33" s="6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66" t="s">
        <v>29</v>
      </c>
      <c r="B34" s="106" t="s">
        <v>30</v>
      </c>
      <c r="C34" s="103"/>
      <c r="D34" s="106" t="s">
        <v>31</v>
      </c>
      <c r="E34" s="103"/>
      <c r="F34" s="106" t="s">
        <v>32</v>
      </c>
      <c r="G34" s="107"/>
      <c r="H34" s="121" t="s">
        <v>33</v>
      </c>
      <c r="I34" s="10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66" t="s">
        <v>34</v>
      </c>
      <c r="B35" s="108" t="s">
        <v>35</v>
      </c>
      <c r="C35" s="109"/>
      <c r="D35" s="108" t="s">
        <v>36</v>
      </c>
      <c r="E35" s="109"/>
      <c r="F35" s="108" t="s">
        <v>37</v>
      </c>
      <c r="G35" s="110"/>
      <c r="H35" s="67"/>
      <c r="I35" s="6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68"/>
      <c r="B36" s="70" t="s">
        <v>38</v>
      </c>
      <c r="C36" s="71" t="s">
        <v>39</v>
      </c>
      <c r="D36" s="70" t="s">
        <v>40</v>
      </c>
      <c r="E36" s="71" t="s">
        <v>39</v>
      </c>
      <c r="F36" s="70" t="s">
        <v>41</v>
      </c>
      <c r="G36" s="72" t="s">
        <v>39</v>
      </c>
      <c r="H36" s="111" t="s">
        <v>39</v>
      </c>
      <c r="I36" s="1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73" t="s">
        <v>42</v>
      </c>
      <c r="B37" s="74">
        <f>B39-B38</f>
        <v>0</v>
      </c>
      <c r="C37" s="75">
        <f>B37*3000</f>
        <v>0</v>
      </c>
      <c r="D37" s="74">
        <f>D39-D38</f>
        <v>0</v>
      </c>
      <c r="E37" s="75">
        <f>D37*5000</f>
        <v>0</v>
      </c>
      <c r="F37" s="74">
        <f>F39-F38</f>
        <v>0</v>
      </c>
      <c r="G37" s="76">
        <f>F37*6000</f>
        <v>0</v>
      </c>
      <c r="H37" s="113">
        <f t="shared" ref="H37:H38" si="5">C37+E37+G37</f>
        <v>0</v>
      </c>
      <c r="I37" s="11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77" t="s">
        <v>43</v>
      </c>
      <c r="B38" s="78"/>
      <c r="C38" s="79">
        <f>B38*4000</f>
        <v>0</v>
      </c>
      <c r="D38" s="78"/>
      <c r="E38" s="79">
        <f>D38*6000</f>
        <v>0</v>
      </c>
      <c r="F38" s="78"/>
      <c r="G38" s="80">
        <f>F38*7000</f>
        <v>0</v>
      </c>
      <c r="H38" s="98">
        <f t="shared" si="5"/>
        <v>0</v>
      </c>
      <c r="I38" s="9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81" t="s">
        <v>44</v>
      </c>
      <c r="B39" s="82">
        <f>C15+D15</f>
        <v>0</v>
      </c>
      <c r="C39" s="83">
        <f>SUM(C37:C38)</f>
        <v>0</v>
      </c>
      <c r="D39" s="82">
        <f>C28+D28</f>
        <v>0</v>
      </c>
      <c r="E39" s="83">
        <f>SUM(E37:E38)</f>
        <v>0</v>
      </c>
      <c r="F39" s="84">
        <f>SUM(E30:H30)</f>
        <v>0</v>
      </c>
      <c r="G39" s="83">
        <f t="shared" ref="G39:H39" si="6">SUM(G37:G38)</f>
        <v>0</v>
      </c>
      <c r="H39" s="100">
        <f t="shared" si="6"/>
        <v>0</v>
      </c>
      <c r="I39" s="101"/>
      <c r="J39" s="8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02" t="s">
        <v>45</v>
      </c>
      <c r="I40" s="10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>
      <c r="A41" s="104" t="s">
        <v>46</v>
      </c>
      <c r="B41" s="105"/>
      <c r="C41" s="105"/>
      <c r="D41" s="105"/>
      <c r="E41" s="105"/>
      <c r="F41" s="105"/>
      <c r="G41" s="105"/>
      <c r="H41" s="105"/>
      <c r="I41" s="10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22" t="s">
        <v>47</v>
      </c>
      <c r="B42" s="123"/>
      <c r="C42" s="123"/>
      <c r="D42" s="123"/>
      <c r="E42" s="123"/>
      <c r="F42" s="123"/>
      <c r="G42" s="123"/>
      <c r="H42" s="123"/>
      <c r="I42" s="12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24:A25"/>
    <mergeCell ref="A26:A27"/>
    <mergeCell ref="A42:I42"/>
    <mergeCell ref="A22:A23"/>
    <mergeCell ref="A1:D1"/>
    <mergeCell ref="A2:I2"/>
    <mergeCell ref="A4:C4"/>
    <mergeCell ref="D4:I4"/>
    <mergeCell ref="A6:C6"/>
    <mergeCell ref="D6:I6"/>
    <mergeCell ref="D7:I7"/>
    <mergeCell ref="A7:C7"/>
    <mergeCell ref="A9:D9"/>
    <mergeCell ref="E9:I9"/>
    <mergeCell ref="A15:B15"/>
    <mergeCell ref="A28:B28"/>
    <mergeCell ref="A30:B30"/>
    <mergeCell ref="A32:D32"/>
    <mergeCell ref="E32:I32"/>
    <mergeCell ref="B33:C33"/>
    <mergeCell ref="D33:E33"/>
    <mergeCell ref="F33:G33"/>
    <mergeCell ref="B34:C34"/>
    <mergeCell ref="H34:I34"/>
    <mergeCell ref="H38:I38"/>
    <mergeCell ref="H39:I39"/>
    <mergeCell ref="H40:I40"/>
    <mergeCell ref="A41:I41"/>
    <mergeCell ref="D34:E34"/>
    <mergeCell ref="F34:G34"/>
    <mergeCell ref="B35:C35"/>
    <mergeCell ref="D35:E35"/>
    <mergeCell ref="F35:G35"/>
    <mergeCell ref="H36:I36"/>
    <mergeCell ref="H37:I37"/>
  </mergeCells>
  <phoneticPr fontId="14"/>
  <pageMargins left="0.70866141732283472" right="0.70866141732283472" top="0.74803149606299213" bottom="0.74803149606299213" header="0" footer="0"/>
  <pageSetup scale="85" orientation="portrait" r:id="rId1"/>
  <headerFooter>
    <oddHeader>&amp;L&amp;"ＭＳ 明朝,標準"&amp;10 2026年度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国スポ予選府選手権集計票(C)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徳永　秀也</dc:creator>
  <cp:lastModifiedBy>徳永　秀也</cp:lastModifiedBy>
  <cp:lastPrinted>2025-09-02T10:08:12Z</cp:lastPrinted>
  <dcterms:created xsi:type="dcterms:W3CDTF">2023-08-31T00:49:10Z</dcterms:created>
  <dcterms:modified xsi:type="dcterms:W3CDTF">2025-09-02T10:11:59Z</dcterms:modified>
</cp:coreProperties>
</file>